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80" windowHeight="10350"/>
  </bookViews>
  <sheets>
    <sheet name="市政排水工程" sheetId="6" r:id="rId1"/>
  </sheets>
  <definedNames>
    <definedName name="_xlnm.Print_Area" localSheetId="0">市政排水工程!$A$1:$G$21</definedName>
    <definedName name="_xlnm.Print_Titles" localSheetId="0">市政排水工程!$6:$6</definedName>
  </definedNames>
  <calcPr calcId="144525"/>
</workbook>
</file>

<file path=xl/calcChain.xml><?xml version="1.0" encoding="utf-8"?>
<calcChain xmlns="http://schemas.openxmlformats.org/spreadsheetml/2006/main">
  <c r="F12" i="6" l="1"/>
  <c r="F11" i="6"/>
  <c r="F10" i="6"/>
  <c r="F9" i="6"/>
  <c r="F8" i="6"/>
  <c r="D7" i="6"/>
  <c r="G9" i="6" s="1"/>
  <c r="D20" i="6" l="1"/>
  <c r="G12" i="6"/>
  <c r="G10" i="6"/>
  <c r="G11" i="6"/>
  <c r="G8" i="6"/>
</calcChain>
</file>

<file path=xl/sharedStrings.xml><?xml version="1.0" encoding="utf-8"?>
<sst xmlns="http://schemas.openxmlformats.org/spreadsheetml/2006/main" count="25" uniqueCount="25">
  <si>
    <r>
      <rPr>
        <b/>
        <sz val="12"/>
        <color rgb="FF333333"/>
        <rFont val="宋体"/>
        <family val="3"/>
        <charset val="134"/>
      </rPr>
      <t>序号</t>
    </r>
  </si>
  <si>
    <r>
      <rPr>
        <b/>
        <sz val="12"/>
        <color rgb="FF333333"/>
        <rFont val="宋体"/>
        <family val="3"/>
        <charset val="134"/>
      </rPr>
      <t>费用名称</t>
    </r>
  </si>
  <si>
    <r>
      <rPr>
        <b/>
        <sz val="12"/>
        <color rgb="FF333333"/>
        <rFont val="宋体"/>
        <family val="3"/>
        <charset val="134"/>
      </rPr>
      <t>金额（元）</t>
    </r>
  </si>
  <si>
    <r>
      <rPr>
        <b/>
        <sz val="12"/>
        <color rgb="FF333333"/>
        <rFont val="宋体"/>
        <family val="3"/>
        <charset val="134"/>
      </rPr>
      <t>分部分项工程项目</t>
    </r>
  </si>
  <si>
    <r>
      <rPr>
        <b/>
        <sz val="12"/>
        <color rgb="FF333333"/>
        <rFont val="宋体"/>
        <family val="3"/>
        <charset val="134"/>
      </rPr>
      <t>措施项目费</t>
    </r>
  </si>
  <si>
    <r>
      <rPr>
        <b/>
        <sz val="12"/>
        <color rgb="FF333333"/>
        <rFont val="宋体"/>
        <family val="3"/>
        <charset val="134"/>
      </rPr>
      <t>其他项目费</t>
    </r>
  </si>
  <si>
    <r>
      <rPr>
        <b/>
        <sz val="12"/>
        <color rgb="FF333333"/>
        <rFont val="宋体"/>
        <family val="3"/>
        <charset val="134"/>
      </rPr>
      <t>规费</t>
    </r>
  </si>
  <si>
    <r>
      <rPr>
        <b/>
        <sz val="12"/>
        <color rgb="FF333333"/>
        <rFont val="宋体"/>
        <family val="3"/>
        <charset val="134"/>
      </rPr>
      <t>税金</t>
    </r>
  </si>
  <si>
    <r>
      <rPr>
        <b/>
        <sz val="12"/>
        <color rgb="FF333333"/>
        <rFont val="宋体"/>
        <family val="3"/>
        <charset val="134"/>
      </rPr>
      <t>含税工程造价</t>
    </r>
  </si>
  <si>
    <r>
      <rPr>
        <b/>
        <sz val="12"/>
        <color rgb="FF333333"/>
        <rFont val="宋体"/>
        <family val="3"/>
        <charset val="134"/>
      </rPr>
      <t>单方造价
（元</t>
    </r>
    <r>
      <rPr>
        <b/>
        <sz val="12"/>
        <color rgb="FF333333"/>
        <rFont val="Times New Roman"/>
        <family val="1"/>
      </rPr>
      <t>/m</t>
    </r>
    <r>
      <rPr>
        <b/>
        <sz val="12"/>
        <color rgb="FF333333"/>
        <rFont val="宋体"/>
        <family val="3"/>
        <charset val="134"/>
      </rPr>
      <t>）</t>
    </r>
  </si>
  <si>
    <r>
      <rPr>
        <b/>
        <sz val="12"/>
        <color rgb="FF333333"/>
        <rFont val="宋体"/>
        <family val="3"/>
        <charset val="134"/>
      </rPr>
      <t>占总造价
比例（</t>
    </r>
    <r>
      <rPr>
        <b/>
        <sz val="12"/>
        <color rgb="FF333333"/>
        <rFont val="Times New Roman"/>
        <family val="1"/>
      </rPr>
      <t>%</t>
    </r>
    <r>
      <rPr>
        <b/>
        <sz val="12"/>
        <color rgb="FF333333"/>
        <rFont val="宋体"/>
        <family val="3"/>
        <charset val="134"/>
      </rPr>
      <t>）</t>
    </r>
  </si>
  <si>
    <r>
      <rPr>
        <b/>
        <sz val="14"/>
        <color theme="1"/>
        <rFont val="宋体"/>
        <family val="3"/>
        <charset val="134"/>
      </rPr>
      <t>工程造价分析</t>
    </r>
  </si>
  <si>
    <r>
      <rPr>
        <sz val="11"/>
        <color theme="1"/>
        <rFont val="宋体"/>
        <family val="3"/>
        <charset val="134"/>
      </rPr>
      <t>涵管清淤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 xml:space="preserve">小型污水管道
</t>
    </r>
    <r>
      <rPr>
        <sz val="11"/>
        <color theme="1"/>
        <rFont val="Times New Roman"/>
        <family val="1"/>
      </rPr>
      <t>1.</t>
    </r>
    <r>
      <rPr>
        <sz val="11"/>
        <color theme="1"/>
        <rFont val="宋体"/>
        <family val="3"/>
        <charset val="134"/>
      </rPr>
      <t>断面规格：管径</t>
    </r>
    <r>
      <rPr>
        <sz val="11"/>
        <color theme="1"/>
        <rFont val="Times New Roman"/>
        <family val="1"/>
      </rPr>
      <t>φ</t>
    </r>
    <r>
      <rPr>
        <sz val="11"/>
        <color theme="1"/>
        <rFont val="宋体"/>
        <family val="3"/>
        <charset val="134"/>
      </rPr>
      <t>＜</t>
    </r>
    <r>
      <rPr>
        <sz val="11"/>
        <color theme="1"/>
        <rFont val="Times New Roman"/>
        <family val="1"/>
      </rPr>
      <t>600mm
2.</t>
    </r>
    <r>
      <rPr>
        <sz val="11"/>
        <color theme="1"/>
        <rFont val="宋体"/>
        <family val="3"/>
        <charset val="134"/>
      </rPr>
      <t xml:space="preserve">箱涵气体检测，排除有毒气体
</t>
    </r>
    <r>
      <rPr>
        <sz val="11"/>
        <color theme="1"/>
        <rFont val="Times New Roman"/>
        <family val="1"/>
      </rPr>
      <t>3.</t>
    </r>
    <r>
      <rPr>
        <sz val="11"/>
        <color theme="1"/>
        <rFont val="宋体"/>
        <family val="3"/>
        <charset val="134"/>
      </rPr>
      <t xml:space="preserve">清淤方式：高压水枪冲淤泥至检查井，再由检查井清除
</t>
    </r>
    <r>
      <rPr>
        <sz val="11"/>
        <color theme="1"/>
        <rFont val="Times New Roman"/>
        <family val="1"/>
      </rPr>
      <t>4.</t>
    </r>
    <r>
      <rPr>
        <sz val="11"/>
        <color theme="1"/>
        <rFont val="宋体"/>
        <family val="3"/>
        <charset val="134"/>
      </rPr>
      <t>淤泥统一装车弃运：运距自行考虑</t>
    </r>
    <r>
      <rPr>
        <sz val="11"/>
        <color theme="1"/>
        <rFont val="Times New Roman"/>
        <family val="1"/>
      </rPr>
      <t xml:space="preserve">                   
5.</t>
    </r>
    <r>
      <rPr>
        <sz val="11"/>
        <color theme="1"/>
        <rFont val="宋体"/>
        <family val="3"/>
        <charset val="134"/>
      </rPr>
      <t>疏通清捞频率：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（次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年）</t>
    </r>
    <phoneticPr fontId="10" type="noConversion"/>
  </si>
  <si>
    <r>
      <rPr>
        <sz val="11"/>
        <color theme="1"/>
        <rFont val="宋体"/>
        <family val="3"/>
        <charset val="134"/>
      </rPr>
      <t>涵管清淤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 xml:space="preserve">中型污水管道
</t>
    </r>
    <r>
      <rPr>
        <sz val="11"/>
        <color theme="1"/>
        <rFont val="Times New Roman"/>
        <family val="1"/>
      </rPr>
      <t>1.</t>
    </r>
    <r>
      <rPr>
        <sz val="11"/>
        <color theme="1"/>
        <rFont val="宋体"/>
        <family val="3"/>
        <charset val="134"/>
      </rPr>
      <t>断面规格：管径</t>
    </r>
    <r>
      <rPr>
        <sz val="11"/>
        <color theme="1"/>
        <rFont val="Times New Roman"/>
        <family val="1"/>
      </rPr>
      <t>600</t>
    </r>
    <r>
      <rPr>
        <sz val="11"/>
        <color theme="1"/>
        <rFont val="宋体"/>
        <family val="3"/>
        <charset val="134"/>
      </rPr>
      <t>≤</t>
    </r>
    <r>
      <rPr>
        <sz val="11"/>
        <color theme="1"/>
        <rFont val="Times New Roman"/>
        <family val="1"/>
      </rPr>
      <t>φ</t>
    </r>
    <r>
      <rPr>
        <sz val="11"/>
        <color theme="1"/>
        <rFont val="宋体"/>
        <family val="3"/>
        <charset val="134"/>
      </rPr>
      <t>＜</t>
    </r>
    <r>
      <rPr>
        <sz val="11"/>
        <color theme="1"/>
        <rFont val="Times New Roman"/>
        <family val="1"/>
      </rPr>
      <t>1000mm
2.</t>
    </r>
    <r>
      <rPr>
        <sz val="11"/>
        <color theme="1"/>
        <rFont val="宋体"/>
        <family val="3"/>
        <charset val="134"/>
      </rPr>
      <t xml:space="preserve">箱涵气体检测，排除有毒气体
</t>
    </r>
    <r>
      <rPr>
        <sz val="11"/>
        <color theme="1"/>
        <rFont val="Times New Roman"/>
        <family val="1"/>
      </rPr>
      <t>3.</t>
    </r>
    <r>
      <rPr>
        <sz val="11"/>
        <color theme="1"/>
        <rFont val="宋体"/>
        <family val="3"/>
        <charset val="134"/>
      </rPr>
      <t xml:space="preserve">清淤方式：高压水枪冲淤泥至检查井，再由检查井清除
</t>
    </r>
    <r>
      <rPr>
        <sz val="11"/>
        <color theme="1"/>
        <rFont val="Times New Roman"/>
        <family val="1"/>
      </rPr>
      <t>4.</t>
    </r>
    <r>
      <rPr>
        <sz val="11"/>
        <color theme="1"/>
        <rFont val="宋体"/>
        <family val="3"/>
        <charset val="134"/>
      </rPr>
      <t>淤泥统一装车弃运：运距自行考虑</t>
    </r>
    <r>
      <rPr>
        <sz val="11"/>
        <color theme="1"/>
        <rFont val="Times New Roman"/>
        <family val="1"/>
      </rPr>
      <t xml:space="preserve">                   
5.</t>
    </r>
    <r>
      <rPr>
        <sz val="11"/>
        <color theme="1"/>
        <rFont val="宋体"/>
        <family val="3"/>
        <charset val="134"/>
      </rPr>
      <t>疏通清捞频率：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（次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年）</t>
    </r>
    <phoneticPr fontId="10" type="noConversion"/>
  </si>
  <si>
    <r>
      <rPr>
        <sz val="11"/>
        <color theme="1"/>
        <rFont val="宋体"/>
        <family val="3"/>
        <charset val="134"/>
      </rPr>
      <t>涵管清淤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 xml:space="preserve">大型污水管道
</t>
    </r>
    <r>
      <rPr>
        <sz val="11"/>
        <color theme="1"/>
        <rFont val="Times New Roman"/>
        <family val="1"/>
      </rPr>
      <t>1.</t>
    </r>
    <r>
      <rPr>
        <sz val="11"/>
        <color theme="1"/>
        <rFont val="宋体"/>
        <family val="3"/>
        <charset val="134"/>
      </rPr>
      <t>断面规格：管径</t>
    </r>
    <r>
      <rPr>
        <sz val="11"/>
        <color theme="1"/>
        <rFont val="Times New Roman"/>
        <family val="1"/>
      </rPr>
      <t>1000</t>
    </r>
    <r>
      <rPr>
        <sz val="11"/>
        <color theme="1"/>
        <rFont val="宋体"/>
        <family val="3"/>
        <charset val="134"/>
      </rPr>
      <t>≤</t>
    </r>
    <r>
      <rPr>
        <sz val="11"/>
        <color theme="1"/>
        <rFont val="Times New Roman"/>
        <family val="1"/>
      </rPr>
      <t>φ</t>
    </r>
    <r>
      <rPr>
        <sz val="11"/>
        <color theme="1"/>
        <rFont val="宋体"/>
        <family val="3"/>
        <charset val="134"/>
      </rPr>
      <t>＜</t>
    </r>
    <r>
      <rPr>
        <sz val="11"/>
        <color theme="1"/>
        <rFont val="Times New Roman"/>
        <family val="1"/>
      </rPr>
      <t>1500mm
2.</t>
    </r>
    <r>
      <rPr>
        <sz val="11"/>
        <color theme="1"/>
        <rFont val="宋体"/>
        <family val="3"/>
        <charset val="134"/>
      </rPr>
      <t xml:space="preserve">箱涵气体检测，排除有毒气体
</t>
    </r>
    <r>
      <rPr>
        <sz val="11"/>
        <color theme="1"/>
        <rFont val="Times New Roman"/>
        <family val="1"/>
      </rPr>
      <t>3.</t>
    </r>
    <r>
      <rPr>
        <sz val="11"/>
        <color theme="1"/>
        <rFont val="宋体"/>
        <family val="3"/>
        <charset val="134"/>
      </rPr>
      <t xml:space="preserve">清淤方式：高压水枪冲淤泥至检查井，再由检查井清除
</t>
    </r>
    <r>
      <rPr>
        <sz val="11"/>
        <color theme="1"/>
        <rFont val="Times New Roman"/>
        <family val="1"/>
      </rPr>
      <t>4.</t>
    </r>
    <r>
      <rPr>
        <sz val="11"/>
        <color theme="1"/>
        <rFont val="宋体"/>
        <family val="3"/>
        <charset val="134"/>
      </rPr>
      <t>淤泥统一装车弃运：运距自行考虑</t>
    </r>
    <r>
      <rPr>
        <sz val="11"/>
        <color theme="1"/>
        <rFont val="Times New Roman"/>
        <family val="1"/>
      </rPr>
      <t xml:space="preserve">                    
5.</t>
    </r>
    <r>
      <rPr>
        <sz val="11"/>
        <color theme="1"/>
        <rFont val="宋体"/>
        <family val="3"/>
        <charset val="134"/>
      </rPr>
      <t>疏通清捞频率：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（次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年）</t>
    </r>
    <r>
      <rPr>
        <sz val="11"/>
        <color theme="1"/>
        <rFont val="Times New Roman"/>
        <family val="1"/>
      </rPr>
      <t xml:space="preserve"> </t>
    </r>
    <phoneticPr fontId="10" type="noConversion"/>
  </si>
  <si>
    <r>
      <rPr>
        <sz val="11"/>
        <color theme="1"/>
        <rFont val="宋体"/>
        <family val="3"/>
        <charset val="134"/>
      </rPr>
      <t>涵管清淤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 xml:space="preserve">特大型污水管道
</t>
    </r>
    <r>
      <rPr>
        <sz val="11"/>
        <color theme="1"/>
        <rFont val="Times New Roman"/>
        <family val="1"/>
      </rPr>
      <t>1.</t>
    </r>
    <r>
      <rPr>
        <sz val="11"/>
        <color theme="1"/>
        <rFont val="宋体"/>
        <family val="3"/>
        <charset val="134"/>
      </rPr>
      <t>断面规格：管径</t>
    </r>
    <r>
      <rPr>
        <sz val="11"/>
        <color theme="1"/>
        <rFont val="Times New Roman"/>
        <family val="1"/>
      </rPr>
      <t>φ</t>
    </r>
    <r>
      <rPr>
        <sz val="11"/>
        <color theme="1"/>
        <rFont val="宋体"/>
        <family val="3"/>
        <charset val="134"/>
      </rPr>
      <t>≥</t>
    </r>
    <r>
      <rPr>
        <sz val="11"/>
        <color theme="1"/>
        <rFont val="Times New Roman"/>
        <family val="1"/>
      </rPr>
      <t>1500mm
2.</t>
    </r>
    <r>
      <rPr>
        <sz val="11"/>
        <color theme="1"/>
        <rFont val="宋体"/>
        <family val="3"/>
        <charset val="134"/>
      </rPr>
      <t xml:space="preserve">箱涵气体检测，排除有毒气体
</t>
    </r>
    <r>
      <rPr>
        <sz val="11"/>
        <color theme="1"/>
        <rFont val="Times New Roman"/>
        <family val="1"/>
      </rPr>
      <t>3.</t>
    </r>
    <r>
      <rPr>
        <sz val="11"/>
        <color theme="1"/>
        <rFont val="宋体"/>
        <family val="3"/>
        <charset val="134"/>
      </rPr>
      <t xml:space="preserve">清淤方式：高压水枪冲淤泥至检查井，再由检查井清除
</t>
    </r>
    <r>
      <rPr>
        <sz val="11"/>
        <color theme="1"/>
        <rFont val="Times New Roman"/>
        <family val="1"/>
      </rPr>
      <t>3.</t>
    </r>
    <r>
      <rPr>
        <sz val="11"/>
        <color theme="1"/>
        <rFont val="宋体"/>
        <family val="3"/>
        <charset val="134"/>
      </rPr>
      <t>淤泥统一装车弃运：运距自行考虑</t>
    </r>
    <r>
      <rPr>
        <sz val="11"/>
        <color theme="1"/>
        <rFont val="Times New Roman"/>
        <family val="1"/>
      </rPr>
      <t xml:space="preserve">                    
4.</t>
    </r>
    <r>
      <rPr>
        <sz val="11"/>
        <color theme="1"/>
        <rFont val="宋体"/>
        <family val="3"/>
        <charset val="134"/>
      </rPr>
      <t>疏通清捞频率：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（次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年）</t>
    </r>
    <phoneticPr fontId="10" type="noConversion"/>
  </si>
  <si>
    <r>
      <rPr>
        <sz val="11"/>
        <color theme="1"/>
        <rFont val="宋体"/>
        <family val="3"/>
        <charset val="134"/>
      </rPr>
      <t>绿色施工安全防护措施费</t>
    </r>
  </si>
  <si>
    <r>
      <rPr>
        <sz val="11"/>
        <color theme="1"/>
        <rFont val="宋体"/>
        <family val="3"/>
        <charset val="134"/>
      </rPr>
      <t>其他措施项目费</t>
    </r>
  </si>
  <si>
    <r>
      <rPr>
        <b/>
        <sz val="11"/>
        <color theme="1"/>
        <rFont val="宋体"/>
        <family val="3"/>
        <charset val="134"/>
      </rPr>
      <t>税前工程造价（</t>
    </r>
    <r>
      <rPr>
        <b/>
        <sz val="11"/>
        <color theme="1"/>
        <rFont val="Times New Roman"/>
        <family val="1"/>
      </rPr>
      <t>1+2+3+4</t>
    </r>
    <r>
      <rPr>
        <b/>
        <sz val="11"/>
        <color theme="1"/>
        <rFont val="宋体"/>
        <family val="3"/>
        <charset val="134"/>
      </rPr>
      <t>）</t>
    </r>
  </si>
  <si>
    <r>
      <rPr>
        <sz val="11"/>
        <color theme="1"/>
        <rFont val="宋体"/>
        <family val="3"/>
        <charset val="134"/>
      </rPr>
      <t>人工费</t>
    </r>
  </si>
  <si>
    <r>
      <t xml:space="preserve">                                                                                          </t>
    </r>
    <r>
      <rPr>
        <sz val="11"/>
        <color theme="1"/>
        <rFont val="宋体"/>
        <family val="3"/>
        <charset val="134"/>
      </rPr>
      <t>填表时间：</t>
    </r>
    <r>
      <rPr>
        <sz val="11"/>
        <color theme="1"/>
        <rFont val="Times New Roman"/>
        <family val="1"/>
      </rPr>
      <t>2019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9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>16</t>
    </r>
    <r>
      <rPr>
        <sz val="11"/>
        <color theme="1"/>
        <rFont val="宋体"/>
        <family val="3"/>
        <charset val="134"/>
      </rPr>
      <t>日</t>
    </r>
    <phoneticPr fontId="10" type="noConversion"/>
  </si>
  <si>
    <r>
      <rPr>
        <sz val="11"/>
        <color theme="1"/>
        <rFont val="宋体"/>
        <family val="3"/>
        <charset val="134"/>
      </rPr>
      <t>检查井清淤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宋体"/>
        <family val="3"/>
        <charset val="134"/>
      </rPr>
      <t>污水检查井</t>
    </r>
    <r>
      <rPr>
        <sz val="11"/>
        <color theme="1"/>
        <rFont val="Times New Roman"/>
        <family val="1"/>
      </rPr>
      <t xml:space="preserve">
1.</t>
    </r>
    <r>
      <rPr>
        <sz val="11"/>
        <color theme="1"/>
        <rFont val="宋体"/>
        <family val="3"/>
        <charset val="134"/>
      </rPr>
      <t>检查井气体检测，排除有毒气体</t>
    </r>
    <r>
      <rPr>
        <sz val="11"/>
        <color theme="1"/>
        <rFont val="Times New Roman"/>
        <family val="1"/>
      </rPr>
      <t xml:space="preserve">                      
2.</t>
    </r>
    <r>
      <rPr>
        <sz val="11"/>
        <color theme="1"/>
        <rFont val="宋体"/>
        <family val="3"/>
        <charset val="134"/>
      </rPr>
      <t>清淤方式：吸污车清除井内淤泥</t>
    </r>
    <r>
      <rPr>
        <sz val="11"/>
        <color theme="1"/>
        <rFont val="Times New Roman"/>
        <family val="1"/>
      </rPr>
      <t xml:space="preserve">                     
3.</t>
    </r>
    <r>
      <rPr>
        <sz val="11"/>
        <color theme="1"/>
        <rFont val="宋体"/>
        <family val="3"/>
        <charset val="134"/>
      </rPr>
      <t>淤泥统一装车弃运：运距自行考虑</t>
    </r>
    <r>
      <rPr>
        <sz val="11"/>
        <color theme="1"/>
        <rFont val="Times New Roman"/>
        <family val="1"/>
      </rPr>
      <t xml:space="preserve"> 
4.</t>
    </r>
    <r>
      <rPr>
        <sz val="11"/>
        <color theme="1"/>
        <rFont val="宋体"/>
        <family val="3"/>
        <charset val="134"/>
      </rPr>
      <t>疏通清捞频率：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（次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年）</t>
    </r>
    <r>
      <rPr>
        <sz val="11"/>
        <color theme="1"/>
        <rFont val="Times New Roman"/>
        <family val="1"/>
      </rPr>
      <t xml:space="preserve">    </t>
    </r>
    <phoneticPr fontId="10" type="noConversion"/>
  </si>
  <si>
    <r>
      <rPr>
        <sz val="12"/>
        <color rgb="FF333333"/>
        <rFont val="宋体"/>
        <family val="3"/>
        <charset val="134"/>
      </rPr>
      <t>工程概况特征：管道基础类型：（</t>
    </r>
    <r>
      <rPr>
        <sz val="12"/>
        <color rgb="FFFF0000"/>
        <rFont val="宋体"/>
        <family val="3"/>
        <charset val="134"/>
      </rPr>
      <t>定型混凝土管道基础</t>
    </r>
    <r>
      <rPr>
        <sz val="12"/>
        <color rgb="FF333333"/>
        <rFont val="宋体"/>
        <family val="3"/>
        <charset val="134"/>
      </rPr>
      <t>）；雨水管</t>
    </r>
    <r>
      <rPr>
        <sz val="12"/>
        <color rgb="FF333333"/>
        <rFont val="Times New Roman"/>
        <family val="1"/>
      </rPr>
      <t>/</t>
    </r>
    <r>
      <rPr>
        <sz val="12"/>
        <color rgb="FF333333"/>
        <rFont val="宋体"/>
        <family val="3"/>
        <charset val="134"/>
      </rPr>
      <t>污水管长度：（</t>
    </r>
    <r>
      <rPr>
        <sz val="12"/>
        <color rgb="FF333333"/>
        <rFont val="Times New Roman"/>
        <family val="1"/>
      </rPr>
      <t xml:space="preserve">5113.21+14436.81+2367.04+245.9 </t>
    </r>
    <r>
      <rPr>
        <sz val="12"/>
        <color rgb="FF333333"/>
        <rFont val="宋体"/>
        <family val="3"/>
        <charset val="134"/>
      </rPr>
      <t>）</t>
    </r>
    <r>
      <rPr>
        <sz val="12"/>
        <color rgb="FF333333"/>
        <rFont val="Times New Roman"/>
        <family val="1"/>
      </rPr>
      <t>m</t>
    </r>
    <r>
      <rPr>
        <sz val="12"/>
        <color rgb="FF333333"/>
        <rFont val="宋体"/>
        <family val="3"/>
        <charset val="134"/>
      </rPr>
      <t>；管径（＜</t>
    </r>
    <r>
      <rPr>
        <sz val="12"/>
        <color rgb="FF333333"/>
        <rFont val="Times New Roman"/>
        <family val="1"/>
      </rPr>
      <t>600mm</t>
    </r>
    <r>
      <rPr>
        <sz val="12"/>
        <color rgb="FF333333"/>
        <rFont val="宋体"/>
        <family val="3"/>
        <charset val="134"/>
      </rPr>
      <t>、</t>
    </r>
    <r>
      <rPr>
        <sz val="12"/>
        <color rgb="FF333333"/>
        <rFont val="Times New Roman"/>
        <family val="1"/>
      </rPr>
      <t>600</t>
    </r>
    <r>
      <rPr>
        <sz val="12"/>
        <color rgb="FF333333"/>
        <rFont val="宋体"/>
        <family val="3"/>
        <charset val="134"/>
      </rPr>
      <t>≤</t>
    </r>
    <r>
      <rPr>
        <sz val="12"/>
        <color rgb="FF333333"/>
        <rFont val="Times New Roman"/>
        <family val="1"/>
      </rPr>
      <t>φ</t>
    </r>
    <r>
      <rPr>
        <sz val="12"/>
        <color rgb="FF333333"/>
        <rFont val="宋体"/>
        <family val="3"/>
        <charset val="134"/>
      </rPr>
      <t>＜</t>
    </r>
    <r>
      <rPr>
        <sz val="12"/>
        <color rgb="FF333333"/>
        <rFont val="Times New Roman"/>
        <family val="1"/>
      </rPr>
      <t>1000mm</t>
    </r>
    <r>
      <rPr>
        <sz val="12"/>
        <color rgb="FF333333"/>
        <rFont val="宋体"/>
        <family val="3"/>
        <charset val="134"/>
      </rPr>
      <t>、</t>
    </r>
    <r>
      <rPr>
        <sz val="12"/>
        <color rgb="FF333333"/>
        <rFont val="Times New Roman"/>
        <family val="1"/>
      </rPr>
      <t>1000</t>
    </r>
    <r>
      <rPr>
        <sz val="12"/>
        <color rgb="FF333333"/>
        <rFont val="宋体"/>
        <family val="3"/>
        <charset val="134"/>
      </rPr>
      <t>≤</t>
    </r>
    <r>
      <rPr>
        <sz val="12"/>
        <color rgb="FF333333"/>
        <rFont val="Times New Roman"/>
        <family val="1"/>
      </rPr>
      <t>φ</t>
    </r>
    <r>
      <rPr>
        <sz val="12"/>
        <color rgb="FF333333"/>
        <rFont val="宋体"/>
        <family val="3"/>
        <charset val="134"/>
      </rPr>
      <t>＜</t>
    </r>
    <r>
      <rPr>
        <sz val="12"/>
        <color rgb="FF333333"/>
        <rFont val="Times New Roman"/>
        <family val="1"/>
      </rPr>
      <t>1500mm</t>
    </r>
    <r>
      <rPr>
        <sz val="12"/>
        <color rgb="FF333333"/>
        <rFont val="宋体"/>
        <family val="3"/>
        <charset val="134"/>
      </rPr>
      <t>、≥</t>
    </r>
    <r>
      <rPr>
        <sz val="12"/>
        <color rgb="FF333333"/>
        <rFont val="Times New Roman"/>
        <family val="1"/>
      </rPr>
      <t>1500mm</t>
    </r>
    <r>
      <rPr>
        <sz val="12"/>
        <color rgb="FF333333"/>
        <rFont val="宋体"/>
        <family val="3"/>
        <charset val="134"/>
      </rPr>
      <t>）</t>
    </r>
    <r>
      <rPr>
        <sz val="12"/>
        <color rgb="FF333333"/>
        <rFont val="Times New Roman"/>
        <family val="1"/>
      </rPr>
      <t>mm</t>
    </r>
    <r>
      <rPr>
        <sz val="12"/>
        <color rgb="FF333333"/>
        <rFont val="宋体"/>
        <family val="3"/>
        <charset val="134"/>
      </rPr>
      <t>，管材采用（）排水管；顶管顶进方式（）；管道接口：（</t>
    </r>
    <r>
      <rPr>
        <sz val="12"/>
        <color rgb="FF333333"/>
        <rFont val="Times New Roman"/>
        <family val="1"/>
      </rPr>
      <t xml:space="preserve">  </t>
    </r>
    <r>
      <rPr>
        <sz val="12"/>
        <color rgb="FF333333"/>
        <rFont val="宋体"/>
        <family val="3"/>
        <charset val="134"/>
      </rPr>
      <t>）；施工缝断面尺寸宽</t>
    </r>
    <r>
      <rPr>
        <sz val="12"/>
        <color rgb="FF333333"/>
        <rFont val="Times New Roman"/>
        <family val="1"/>
      </rPr>
      <t>*</t>
    </r>
    <r>
      <rPr>
        <sz val="12"/>
        <color rgb="FF333333"/>
        <rFont val="宋体"/>
        <family val="3"/>
        <charset val="134"/>
      </rPr>
      <t>厚（）；顶管工作井（）座；顶管接收井（）座；其他情况说明（污水检查井</t>
    </r>
    <r>
      <rPr>
        <sz val="12"/>
        <color rgb="FF333333"/>
        <rFont val="Times New Roman"/>
        <family val="1"/>
      </rPr>
      <t>722</t>
    </r>
    <r>
      <rPr>
        <sz val="12"/>
        <color rgb="FF333333"/>
        <rFont val="宋体"/>
        <family val="3"/>
        <charset val="134"/>
      </rPr>
      <t>座）。</t>
    </r>
    <phoneticPr fontId="10" type="noConversion"/>
  </si>
  <si>
    <r>
      <rPr>
        <b/>
        <sz val="11"/>
        <color theme="1"/>
        <rFont val="宋体"/>
        <family val="3"/>
        <charset val="134"/>
      </rPr>
      <t>表</t>
    </r>
    <r>
      <rPr>
        <b/>
        <sz val="11"/>
        <color theme="1"/>
        <rFont val="Times New Roman"/>
        <family val="1"/>
      </rPr>
      <t xml:space="preserve">1                              </t>
    </r>
    <r>
      <rPr>
        <b/>
        <sz val="18"/>
        <color theme="1"/>
        <rFont val="宋体"/>
        <family val="3"/>
        <charset val="134"/>
      </rPr>
      <t>建设工程造价指标分析表</t>
    </r>
    <phoneticPr fontId="10" type="noConversion"/>
  </si>
  <si>
    <r>
      <rPr>
        <b/>
        <sz val="11"/>
        <color theme="1"/>
        <rFont val="宋体"/>
        <family val="3"/>
        <charset val="134"/>
      </rPr>
      <t>附件</t>
    </r>
    <r>
      <rPr>
        <b/>
        <sz val="11"/>
        <color theme="1"/>
        <rFont val="Times New Roman"/>
        <family val="1"/>
      </rPr>
      <t>11</t>
    </r>
    <r>
      <rPr>
        <b/>
        <sz val="11"/>
        <color theme="1"/>
        <rFont val="宋体"/>
        <family val="3"/>
        <charset val="134"/>
      </rPr>
      <t>：寮步镇</t>
    </r>
    <r>
      <rPr>
        <b/>
        <sz val="11"/>
        <color theme="1"/>
        <rFont val="Times New Roman"/>
        <family val="1"/>
      </rPr>
      <t>15-17</t>
    </r>
    <r>
      <rPr>
        <b/>
        <sz val="11"/>
        <color theme="1"/>
        <rFont val="宋体"/>
        <family val="3"/>
        <charset val="134"/>
      </rPr>
      <t>批次前截污次支管网日常管理项目工程指标分析表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</si>
</sst>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#,##0.00_ "/>
  </numFmts>
  <fonts count="17" x14ac:knownFonts="1">
    <font>
      <sz val="11"/>
      <color theme="1"/>
      <name val="宋体"/>
      <charset val="134"/>
      <scheme val="minor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宋体"/>
      <family val="3"/>
      <charset val="134"/>
      <scheme val="minor"/>
    </font>
    <font>
      <b/>
      <sz val="12"/>
      <color rgb="FF333333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b/>
      <sz val="18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color rgb="FF333333"/>
      <name val="Times New Roman"/>
      <family val="1"/>
    </font>
    <font>
      <sz val="12"/>
      <color rgb="FF333333"/>
      <name val="Times New Roman"/>
      <family val="1"/>
    </font>
    <font>
      <b/>
      <sz val="14"/>
      <color theme="1"/>
      <name val="Times New Roman"/>
      <family val="1"/>
    </font>
    <font>
      <sz val="12"/>
      <color rgb="FF333333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>
      <alignment vertical="center"/>
    </xf>
  </cellStyleXfs>
  <cellXfs count="34">
    <xf numFmtId="0" fontId="0" fillId="0" borderId="0" xfId="0"/>
    <xf numFmtId="0" fontId="0" fillId="0" borderId="0" xfId="0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177" fontId="3" fillId="0" borderId="1" xfId="0" applyNumberFormat="1" applyFont="1" applyBorder="1" applyAlignment="1">
      <alignment vertical="center" wrapText="1"/>
    </xf>
    <xf numFmtId="10" fontId="3" fillId="0" borderId="1" xfId="1" applyNumberFormat="1" applyFont="1" applyBorder="1" applyAlignment="1">
      <alignment vertical="center" wrapText="1"/>
    </xf>
    <xf numFmtId="0" fontId="3" fillId="0" borderId="1" xfId="0" applyFont="1" applyBorder="1"/>
    <xf numFmtId="0" fontId="7" fillId="0" borderId="0" xfId="0" applyFont="1" applyAlignment="1">
      <alignment horizontal="left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177" fontId="11" fillId="0" borderId="3" xfId="0" applyNumberFormat="1" applyFont="1" applyBorder="1" applyAlignment="1">
      <alignment horizontal="right" vertical="center" wrapText="1"/>
    </xf>
    <xf numFmtId="177" fontId="11" fillId="0" borderId="5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vertical="center" wrapText="1"/>
    </xf>
    <xf numFmtId="176" fontId="2" fillId="0" borderId="5" xfId="0" applyNumberFormat="1" applyFont="1" applyBorder="1" applyAlignment="1">
      <alignment vertical="center" wrapText="1"/>
    </xf>
    <xf numFmtId="177" fontId="11" fillId="0" borderId="3" xfId="0" applyNumberFormat="1" applyFont="1" applyBorder="1" applyAlignment="1">
      <alignment vertical="center" wrapText="1"/>
    </xf>
    <xf numFmtId="177" fontId="11" fillId="0" borderId="5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justify" vertical="justify" wrapText="1"/>
    </xf>
    <xf numFmtId="0" fontId="12" fillId="0" borderId="4" xfId="0" applyFont="1" applyBorder="1" applyAlignment="1">
      <alignment horizontal="justify" vertical="justify" wrapText="1"/>
    </xf>
    <xf numFmtId="0" fontId="12" fillId="0" borderId="5" xfId="0" applyFont="1" applyBorder="1" applyAlignment="1">
      <alignment horizontal="justify" vertical="justify" wrapText="1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B8" sqref="B8:C8"/>
    </sheetView>
  </sheetViews>
  <sheetFormatPr defaultColWidth="9" defaultRowHeight="13.5" x14ac:dyDescent="0.15"/>
  <cols>
    <col min="1" max="1" width="5.25" customWidth="1"/>
    <col min="2" max="2" width="9.75" customWidth="1"/>
    <col min="3" max="3" width="25" customWidth="1"/>
    <col min="4" max="4" width="11.625" customWidth="1"/>
    <col min="5" max="5" width="0.625" customWidth="1"/>
    <col min="6" max="6" width="10.75" customWidth="1"/>
    <col min="7" max="7" width="12.25" customWidth="1"/>
  </cols>
  <sheetData>
    <row r="1" spans="1:7" ht="23.25" customHeight="1" x14ac:dyDescent="0.15">
      <c r="A1" s="10" t="s">
        <v>24</v>
      </c>
      <c r="B1" s="10"/>
      <c r="C1" s="10"/>
      <c r="D1" s="10"/>
      <c r="E1" s="10"/>
      <c r="F1" s="10"/>
      <c r="G1" s="10"/>
    </row>
    <row r="2" spans="1:7" ht="44.25" customHeight="1" x14ac:dyDescent="0.15">
      <c r="A2" s="27" t="s">
        <v>23</v>
      </c>
      <c r="B2" s="27"/>
      <c r="C2" s="27"/>
      <c r="D2" s="27"/>
      <c r="E2" s="27"/>
      <c r="F2" s="27"/>
      <c r="G2" s="27"/>
    </row>
    <row r="3" spans="1:7" ht="15.75" customHeight="1" x14ac:dyDescent="0.15">
      <c r="A3" s="28" t="s">
        <v>20</v>
      </c>
      <c r="B3" s="28"/>
      <c r="C3" s="28"/>
      <c r="D3" s="28"/>
      <c r="E3" s="28"/>
      <c r="F3" s="28"/>
      <c r="G3" s="28"/>
    </row>
    <row r="4" spans="1:7" ht="93.75" customHeight="1" x14ac:dyDescent="0.15">
      <c r="A4" s="29" t="s">
        <v>22</v>
      </c>
      <c r="B4" s="30"/>
      <c r="C4" s="30"/>
      <c r="D4" s="30"/>
      <c r="E4" s="30"/>
      <c r="F4" s="30"/>
      <c r="G4" s="31"/>
    </row>
    <row r="5" spans="1:7" ht="30" customHeight="1" x14ac:dyDescent="0.15">
      <c r="A5" s="32" t="s">
        <v>11</v>
      </c>
      <c r="B5" s="32"/>
      <c r="C5" s="32"/>
      <c r="D5" s="32"/>
      <c r="E5" s="32"/>
      <c r="F5" s="32"/>
      <c r="G5" s="32"/>
    </row>
    <row r="6" spans="1:7" ht="29.25" customHeight="1" x14ac:dyDescent="0.15">
      <c r="A6" s="6" t="s">
        <v>0</v>
      </c>
      <c r="B6" s="33" t="s">
        <v>1</v>
      </c>
      <c r="C6" s="33"/>
      <c r="D6" s="11" t="s">
        <v>2</v>
      </c>
      <c r="E6" s="12"/>
      <c r="F6" s="2" t="s">
        <v>9</v>
      </c>
      <c r="G6" s="2" t="s">
        <v>10</v>
      </c>
    </row>
    <row r="7" spans="1:7" ht="18.75" customHeight="1" x14ac:dyDescent="0.15">
      <c r="A7" s="2">
        <v>1</v>
      </c>
      <c r="B7" s="25" t="s">
        <v>3</v>
      </c>
      <c r="C7" s="26"/>
      <c r="D7" s="22">
        <f>SUM(D8:E12)</f>
        <v>599219.24</v>
      </c>
      <c r="E7" s="23"/>
      <c r="F7" s="2"/>
      <c r="G7" s="2"/>
    </row>
    <row r="8" spans="1:7" s="1" customFormat="1" ht="116.25" customHeight="1" x14ac:dyDescent="0.15">
      <c r="A8" s="3">
        <v>1.1000000000000001</v>
      </c>
      <c r="B8" s="20" t="s">
        <v>12</v>
      </c>
      <c r="C8" s="21"/>
      <c r="D8" s="22">
        <v>41417</v>
      </c>
      <c r="E8" s="23"/>
      <c r="F8" s="7">
        <f>+D8/5113.21</f>
        <v>8.0999998044281387</v>
      </c>
      <c r="G8" s="8">
        <f>+D8/$D$7</f>
        <v>6.9118274640180111E-2</v>
      </c>
    </row>
    <row r="9" spans="1:7" s="1" customFormat="1" ht="118.5" customHeight="1" x14ac:dyDescent="0.15">
      <c r="A9" s="3">
        <v>1.2</v>
      </c>
      <c r="B9" s="24" t="s">
        <v>13</v>
      </c>
      <c r="C9" s="24"/>
      <c r="D9" s="22">
        <v>288014.36</v>
      </c>
      <c r="E9" s="23"/>
      <c r="F9" s="7">
        <f>+D9/14436.81</f>
        <v>19.950000034633689</v>
      </c>
      <c r="G9" s="8">
        <f t="shared" ref="G9:G12" si="0">+D9/$D$7</f>
        <v>0.48064938635815496</v>
      </c>
    </row>
    <row r="10" spans="1:7" s="1" customFormat="1" ht="117" customHeight="1" x14ac:dyDescent="0.15">
      <c r="A10" s="3">
        <v>1.3</v>
      </c>
      <c r="B10" s="20" t="s">
        <v>14</v>
      </c>
      <c r="C10" s="21"/>
      <c r="D10" s="22">
        <v>141335.96</v>
      </c>
      <c r="E10" s="23"/>
      <c r="F10" s="7">
        <f>+D10/2367.04</f>
        <v>59.710000675949708</v>
      </c>
      <c r="G10" s="8">
        <f t="shared" si="0"/>
        <v>0.23586685901474058</v>
      </c>
    </row>
    <row r="11" spans="1:7" s="1" customFormat="1" ht="123" customHeight="1" x14ac:dyDescent="0.15">
      <c r="A11" s="3">
        <v>1.4</v>
      </c>
      <c r="B11" s="24" t="s">
        <v>15</v>
      </c>
      <c r="C11" s="24"/>
      <c r="D11" s="22">
        <v>28595.71</v>
      </c>
      <c r="E11" s="23"/>
      <c r="F11" s="7">
        <f>+D11/245.9</f>
        <v>116.28999593330622</v>
      </c>
      <c r="G11" s="8">
        <f t="shared" si="0"/>
        <v>4.7721615213823905E-2</v>
      </c>
    </row>
    <row r="12" spans="1:7" s="1" customFormat="1" ht="93" customHeight="1" x14ac:dyDescent="0.15">
      <c r="A12" s="3">
        <v>1.5</v>
      </c>
      <c r="B12" s="24" t="s">
        <v>21</v>
      </c>
      <c r="C12" s="24"/>
      <c r="D12" s="22">
        <v>99856.21</v>
      </c>
      <c r="E12" s="23"/>
      <c r="F12" s="7">
        <f>+D12/722</f>
        <v>138.30500000000001</v>
      </c>
      <c r="G12" s="8">
        <f t="shared" si="0"/>
        <v>0.16664386477310042</v>
      </c>
    </row>
    <row r="13" spans="1:7" ht="30" customHeight="1" x14ac:dyDescent="0.25">
      <c r="A13" s="2">
        <v>2</v>
      </c>
      <c r="B13" s="15" t="s">
        <v>4</v>
      </c>
      <c r="C13" s="15"/>
      <c r="D13" s="11"/>
      <c r="E13" s="12"/>
      <c r="F13" s="9"/>
      <c r="G13" s="9"/>
    </row>
    <row r="14" spans="1:7" ht="30" customHeight="1" x14ac:dyDescent="0.25">
      <c r="A14" s="4">
        <v>2.1</v>
      </c>
      <c r="B14" s="18" t="s">
        <v>16</v>
      </c>
      <c r="C14" s="19"/>
      <c r="D14" s="11"/>
      <c r="E14" s="12"/>
      <c r="F14" s="9"/>
      <c r="G14" s="9"/>
    </row>
    <row r="15" spans="1:7" ht="30" customHeight="1" x14ac:dyDescent="0.25">
      <c r="A15" s="4">
        <v>2.2000000000000002</v>
      </c>
      <c r="B15" s="18" t="s">
        <v>17</v>
      </c>
      <c r="C15" s="19"/>
      <c r="D15" s="11"/>
      <c r="E15" s="12"/>
      <c r="F15" s="9"/>
      <c r="G15" s="9"/>
    </row>
    <row r="16" spans="1:7" ht="30" customHeight="1" x14ac:dyDescent="0.25">
      <c r="A16" s="2">
        <v>3</v>
      </c>
      <c r="B16" s="15" t="s">
        <v>5</v>
      </c>
      <c r="C16" s="15"/>
      <c r="D16" s="11"/>
      <c r="E16" s="12"/>
      <c r="F16" s="9"/>
      <c r="G16" s="9"/>
    </row>
    <row r="17" spans="1:7" ht="30" customHeight="1" x14ac:dyDescent="0.25">
      <c r="A17" s="2">
        <v>4</v>
      </c>
      <c r="B17" s="15" t="s">
        <v>6</v>
      </c>
      <c r="C17" s="15"/>
      <c r="D17" s="11"/>
      <c r="E17" s="12"/>
      <c r="F17" s="9"/>
      <c r="G17" s="9"/>
    </row>
    <row r="18" spans="1:7" ht="30" customHeight="1" x14ac:dyDescent="0.25">
      <c r="A18" s="2">
        <v>5</v>
      </c>
      <c r="B18" s="13" t="s">
        <v>18</v>
      </c>
      <c r="C18" s="14"/>
      <c r="D18" s="11"/>
      <c r="E18" s="12"/>
      <c r="F18" s="9"/>
      <c r="G18" s="9"/>
    </row>
    <row r="19" spans="1:7" ht="30" customHeight="1" x14ac:dyDescent="0.25">
      <c r="A19" s="2">
        <v>6</v>
      </c>
      <c r="B19" s="15" t="s">
        <v>7</v>
      </c>
      <c r="C19" s="15"/>
      <c r="D19" s="11"/>
      <c r="E19" s="12"/>
      <c r="F19" s="9"/>
      <c r="G19" s="9"/>
    </row>
    <row r="20" spans="1:7" ht="30" customHeight="1" x14ac:dyDescent="0.25">
      <c r="A20" s="2">
        <v>7</v>
      </c>
      <c r="B20" s="15" t="s">
        <v>8</v>
      </c>
      <c r="C20" s="15"/>
      <c r="D20" s="16">
        <f>+D7</f>
        <v>599219.24</v>
      </c>
      <c r="E20" s="17"/>
      <c r="F20" s="9"/>
      <c r="G20" s="9"/>
    </row>
    <row r="21" spans="1:7" ht="30" customHeight="1" x14ac:dyDescent="0.15">
      <c r="A21" s="5">
        <v>8</v>
      </c>
      <c r="B21" s="18" t="s">
        <v>19</v>
      </c>
      <c r="C21" s="19"/>
      <c r="D21" s="11"/>
      <c r="E21" s="12"/>
      <c r="F21" s="11"/>
      <c r="G21" s="12"/>
    </row>
  </sheetData>
  <mergeCells count="38">
    <mergeCell ref="A2:G2"/>
    <mergeCell ref="A3:G3"/>
    <mergeCell ref="A4:G4"/>
    <mergeCell ref="A5:G5"/>
    <mergeCell ref="B6:C6"/>
    <mergeCell ref="D6:E6"/>
    <mergeCell ref="B7:C7"/>
    <mergeCell ref="D7:E7"/>
    <mergeCell ref="B8:C8"/>
    <mergeCell ref="D8:E8"/>
    <mergeCell ref="B9:C9"/>
    <mergeCell ref="D9:E9"/>
    <mergeCell ref="B14:C14"/>
    <mergeCell ref="D14:E14"/>
    <mergeCell ref="B15:C15"/>
    <mergeCell ref="D15:E15"/>
    <mergeCell ref="B10:C10"/>
    <mergeCell ref="D10:E10"/>
    <mergeCell ref="B11:C11"/>
    <mergeCell ref="D11:E11"/>
    <mergeCell ref="B12:C12"/>
    <mergeCell ref="D12:E12"/>
    <mergeCell ref="A1:G1"/>
    <mergeCell ref="F21:G21"/>
    <mergeCell ref="B18:C18"/>
    <mergeCell ref="D18:E18"/>
    <mergeCell ref="B19:C19"/>
    <mergeCell ref="D19:E19"/>
    <mergeCell ref="B20:C20"/>
    <mergeCell ref="D20:E20"/>
    <mergeCell ref="B16:C16"/>
    <mergeCell ref="D16:E16"/>
    <mergeCell ref="B17:C17"/>
    <mergeCell ref="D17:E17"/>
    <mergeCell ref="B21:C21"/>
    <mergeCell ref="D21:E21"/>
    <mergeCell ref="B13:C13"/>
    <mergeCell ref="D13:E13"/>
  </mergeCells>
  <phoneticPr fontId="10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&amp;L&amp;10制表单位：东莞市建设工程造价管理站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市政排水工程</vt:lpstr>
      <vt:lpstr>市政排水工程!Print_Area</vt:lpstr>
      <vt:lpstr>市政排水工程!Print_Titles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张惠东</cp:lastModifiedBy>
  <cp:lastPrinted>2019-09-20T03:51:22Z</cp:lastPrinted>
  <dcterms:created xsi:type="dcterms:W3CDTF">2006-09-16T00:00:00Z</dcterms:created>
  <dcterms:modified xsi:type="dcterms:W3CDTF">2019-09-20T03:51:26Z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